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ЭтаКнига" defaultThemeVersion="124226"/>
  <bookViews>
    <workbookView xWindow="480" yWindow="120" windowWidth="15195" windowHeight="11760" activeTab="2"/>
  </bookViews>
  <sheets>
    <sheet name="Онко" sheetId="5" r:id="rId1"/>
    <sheet name="COVID" sheetId="6" r:id="rId2"/>
    <sheet name="Підтримка" sheetId="4" r:id="rId3"/>
  </sheets>
  <definedNames>
    <definedName name="_xlnm.Print_Area" localSheetId="1">COVID!$A$1:$S$12</definedName>
    <definedName name="_xlnm.Print_Area" localSheetId="0">Онко!$A$1:$S$12</definedName>
    <definedName name="_xlnm.Print_Area" localSheetId="2">Підтримка!$A$1:$S$10</definedName>
  </definedNames>
  <calcPr calcId="145621"/>
</workbook>
</file>

<file path=xl/calcChain.xml><?xml version="1.0" encoding="utf-8"?>
<calcChain xmlns="http://schemas.openxmlformats.org/spreadsheetml/2006/main">
  <c r="M9" i="5" l="1"/>
  <c r="L9" i="5"/>
  <c r="O9" i="5"/>
  <c r="F9" i="5" l="1"/>
  <c r="N9" i="5" s="1"/>
  <c r="H9" i="5" l="1"/>
  <c r="O9" i="6" l="1"/>
  <c r="F9" i="6" s="1"/>
  <c r="M9" i="6"/>
  <c r="L9" i="6"/>
  <c r="G9" i="5" l="1"/>
  <c r="N9" i="4"/>
  <c r="M9" i="4"/>
  <c r="L9" i="4"/>
  <c r="H9" i="4"/>
  <c r="G9" i="4"/>
  <c r="G9" i="6" l="1"/>
  <c r="N9" i="6"/>
  <c r="H9" i="6"/>
</calcChain>
</file>

<file path=xl/sharedStrings.xml><?xml version="1.0" encoding="utf-8"?>
<sst xmlns="http://schemas.openxmlformats.org/spreadsheetml/2006/main" count="84" uniqueCount="35">
  <si>
    <t>Назва програми</t>
  </si>
  <si>
    <t>Найменування головного розпорядника коштів</t>
  </si>
  <si>
    <t>перед-бачено бюдже-том**</t>
  </si>
  <si>
    <r>
      <t xml:space="preserve">Загальний обсяг фінансування, тис. грн </t>
    </r>
    <r>
      <rPr>
        <sz val="12"/>
        <rFont val="Times New Roman"/>
        <family val="1"/>
        <charset val="204"/>
      </rPr>
      <t xml:space="preserve"> </t>
    </r>
  </si>
  <si>
    <t>Обсяг фінансування з обласного бюджету, тис.грн</t>
  </si>
  <si>
    <t>в т.ч.</t>
  </si>
  <si>
    <t>з район-них, міських, селищ-них, сільсь-ких бюдже-тів</t>
  </si>
  <si>
    <t>Обсяг фінансування з інших джерел,  тис. грн</t>
  </si>
  <si>
    <t>профі-нансо-вано***</t>
  </si>
  <si>
    <t>Стан виконання заходів (напрямки використання коштів, результативні показники виконання програми)</t>
  </si>
  <si>
    <t xml:space="preserve">перед-бачено програ-мою* </t>
  </si>
  <si>
    <t>перед-бачено програ-мою*</t>
  </si>
  <si>
    <t>з Держав-ного бюдже-ту</t>
  </si>
  <si>
    <t>з поза-бюджет-них джерел</t>
  </si>
  <si>
    <t>Наймену-вання відповідаль-ного виконавця програми</t>
  </si>
  <si>
    <t>профі-нансо-вано*** (гр.11+ гр.15)</t>
  </si>
  <si>
    <t>% фінан-сування від перед-баченого програ-мою (гр.6/ гр.4)</t>
  </si>
  <si>
    <t>% фінан-сування від перед-баченого програ-мою (гр.11/ гр.9)</t>
  </si>
  <si>
    <t>% фінан-сування від перед-баченого бюдже-том (гр.11/ гр.10)</t>
  </si>
  <si>
    <t>% фінансу-вання з обласного бюджету до загаль-ного фінан-сування (гр.11/ гр.6)</t>
  </si>
  <si>
    <t>% фінан-сування від перед-баченого бюдже-том           (гр.6/   гр.5)</t>
  </si>
  <si>
    <t>усього     (гр.15+ гр.6+ гр.17).</t>
  </si>
  <si>
    <t>Управління охорони здоров`я</t>
  </si>
  <si>
    <t>Обласна Програма  розвитку, підтримки комунальних закладів охорони здоров'я Чернігівської обласної ради та надання населенню медичних послуг понад обсяг, передбачений  програмою державних гарантій медичного обслуговування населення на 2020-2021 роки</t>
  </si>
  <si>
    <t xml:space="preserve">Обласна програма боротьби з онкологічними захворюваннями на 2017-2021 роки </t>
  </si>
  <si>
    <t>перед-бачено програмою</t>
  </si>
  <si>
    <t>перед-бачено бюдже-том</t>
  </si>
  <si>
    <t>перед-бачено бюджетом</t>
  </si>
  <si>
    <t>профінансовано з бюджету</t>
  </si>
  <si>
    <t>з  інших джерел</t>
  </si>
  <si>
    <t>Інформація щодо фінансування регіональних програм за підсумками  станом на 01.04.2021  року, відповідальним за реалізацію яких є Управління охорони здоров’я Чернігівської ОДА</t>
  </si>
  <si>
    <t>Обласна Програма орієнтована на забезпечення надання комунальними некомерційними підприємствами охорони здоров’я обласного підпорядкування якісної медичної допомоги всім верствам населення.  В рамках виконання заходів Програми, в першу чергу вирішуються проблемні питання щодо фінансування видатків з утримання закладів охорони здоровя, які не уклали договори з Національною службою здоров`я України та здійснення витрат по тих напрямках діяльності підприємств, які не оплачуються НСЗУ. Так, за рахунок коштів Програми здійснювалося утримання обласного двох дитячих санаторіїв (КНП "Обласний дитячий санаторій "Пролісок" та санаторію "Зелений Гай"  КНП "Чернігівський обласний медичний центр соціально значущих та небезпечних хвороб"),           КНП "Обласна психоневрологічна лікарня" (психіатричне  відділення №18 на 40 ліжок (чоловіче) для застосування примусових  заходів медичного характеру (проведено - 2374 ліжко-днів, кількість пролікованих становить - 27 особи), токсикологічний відділ клінікодіагностичної лабораторії, амбулаторна судово-психіатрична експкертна комісія (проведено 167 експертиз), кабінет з проведення медоглядів на стан алкогольного та наркотичного сп'яніння (проведено оглядів водіїв на стан сп'яніння - 709)). На сьогоднішній день в КНП "Прилуцький обласний будинок дитини "Надія" перебуває 82 дітей ( з них діти з інвалідністю - 22 особи, діти - сироти - 3 особи). КНП "Чернігівський областний центр крові" заготовлено 3 л консервованої крові та одержано  1044 л крові (плазми). У першому кварталі 2021 року виплачувалася: пільгова пенсія 388 особам; заробітна плата лікарям-інтернам 2 та 3-го років навчання (31 лікар-інтерн); заробітна плата медпрацівникам, які долучаються до роботи у військкоматах - 17 осіб; здійснювалася виплата середньомісячного розміру заробітної плати медичним працівникам, які  призваних на військову службу за контрактом - 13 осіб.</t>
  </si>
  <si>
    <t>Обласна Програма з діагностики та лікування на території Чернігівської області гострої респіраторної хвороби COVID-19 на 2021 - 2022 роки</t>
  </si>
  <si>
    <t xml:space="preserve"> Станом на 05.04.2021 в області  зареєстрований 101 новий випадок захворювання на COVID-19. З них 23 хворих  направлено в лікарню, решта лікується амбулаторно.
Загалом в області  44655 підтверджених діагнозів COVID-19, з них:
- 34 437 пацієнтів одужали;
- 8 163 знаходиться на амбулаторному лікуванні;
- 1079 перебуває на госпіталізації у закладах охорони здоров’я;
- 875 летальних випадків;
- 81 померла особа із супутнім діагнозом COVID-19.
Активних випадків - 9 262.
Станом на 05.04.2021 в Чернігівській області щеплення проти COVID-19 отримали 6156 осіб.
Наразі 14 хворих знаходиться на апараті ШВЛ та 982 хворих (включаючи осіб з підозрою) перебуває на періодичній кисневій підтримці, хворі мають супутні захворювання.
Із 151 ліжка інтенсивної/реанімаційної терапії зайнято хворими з COVID-19 (включаючи осіб з підозрою)  87 ліжок (57 %).
Всього у 19 лікарнях області виділено під COVID-19  - 2105 ліжок, з них забезпечено подачею киснем  1689 ліжок (80,2%):
- централізованою подачею 827 ліжок;
- кисневими концентраторами 862 ліжка (763 концентратори).
За період з 05.11.2020 по 05.04.2021 за рахунок субвенції та закладів охорони здоров’я включених до Переліку, додатково встановлено 660 кисневих точок та придбано 514 кисневих концентраторів (забезпечено 1094 ліжка</t>
  </si>
  <si>
    <t xml:space="preserve">За І кв. 2021 року в поліклінічному відділенні КНП «Чернігівський медичний центр сучасної онкології» прийнято 21514 пацієнтів. В амбулаторних умовах виконано 161 операцію. У денному стаціонарі проліковано 1251 хворого. У стаціонарних відділеннях проліковано 2100 хворих, виконано 849 операцій. Проводяться  дослідження онкомаркерів, імуногістохімічні дослідження.Надання паліативної допомоги здійснювалось на стаціонарних ліжках гематологічного, хіміотерапевтичного та абдомінального відділень. За І кв. 2021року в стаціонарі  проліковано 18 онкохворих. У відділенні паліативної допомоги за Ікв. 2021 року проліковано 28 хворих. У 2021 році профілактичним оглядам підлягає 458739 жінок, обстежено у І кв. 2021р. 23544 жінки (5,13%), виявлено патології всього у 3729 (21,96%), у т.ч. передпухлинної у 70 (1,88%), раків 0. 
По мамографічному  скринінгу обстежено 616 жінок, виявлено 9 випадків передракових захворювань.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</si>
</sst>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6" x14ac:knownFonts="1">
    <font>
      <sz val="10"/>
      <name val="Arial Cyr"/>
      <charset val="204"/>
    </font>
    <font>
      <sz val="12"/>
      <name val="Times New Roman"/>
      <family val="1"/>
      <charset val="204"/>
    </font>
    <font>
      <b/>
      <sz val="12"/>
      <name val="Times New Roman"/>
      <family val="1"/>
      <charset val="204"/>
    </font>
    <font>
      <sz val="10"/>
      <name val="Times New Roman"/>
      <family val="1"/>
      <charset val="204"/>
    </font>
    <font>
      <sz val="12"/>
      <color rgb="FF000000"/>
      <name val="Times New Roman"/>
      <family val="1"/>
      <charset val="204"/>
    </font>
    <font>
      <b/>
      <sz val="14"/>
      <name val="Times New Roman"/>
      <family val="1"/>
      <charset val="204"/>
    </font>
  </fonts>
  <fills count="2">
    <fill>
      <patternFill patternType="none"/>
    </fill>
    <fill>
      <patternFill patternType="gray125"/>
    </fill>
  </fills>
  <borders count="17">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rgb="FF000000"/>
      </left>
      <right style="medium">
        <color rgb="FF000000"/>
      </right>
      <top/>
      <bottom/>
      <diagonal/>
    </border>
    <border>
      <left style="thin">
        <color indexed="64"/>
      </left>
      <right style="medium">
        <color rgb="FF000000"/>
      </right>
      <top style="medium">
        <color rgb="FF000000"/>
      </top>
      <bottom/>
      <diagonal/>
    </border>
    <border>
      <left/>
      <right/>
      <top style="thin">
        <color indexed="64"/>
      </top>
      <bottom/>
      <diagonal/>
    </border>
    <border>
      <left/>
      <right/>
      <top style="medium">
        <color rgb="FF000000"/>
      </top>
      <bottom/>
      <diagonal/>
    </border>
    <border>
      <left style="thin">
        <color indexed="64"/>
      </left>
      <right style="thin">
        <color indexed="64"/>
      </right>
      <top/>
      <bottom style="thin">
        <color indexed="64"/>
      </bottom>
      <diagonal/>
    </border>
  </borders>
  <cellStyleXfs count="1">
    <xf numFmtId="0" fontId="0" fillId="0" borderId="0"/>
  </cellStyleXfs>
  <cellXfs count="61">
    <xf numFmtId="0" fontId="0" fillId="0" borderId="0" xfId="0"/>
    <xf numFmtId="0" fontId="1" fillId="0" borderId="2" xfId="0" applyFont="1" applyBorder="1" applyAlignment="1">
      <alignment horizontal="center" vertical="top" wrapText="1"/>
    </xf>
    <xf numFmtId="0" fontId="1" fillId="0" borderId="6" xfId="0" applyFont="1" applyBorder="1" applyAlignment="1">
      <alignment horizontal="center" vertical="top" wrapText="1"/>
    </xf>
    <xf numFmtId="0" fontId="1" fillId="0" borderId="10" xfId="0" applyFont="1" applyBorder="1" applyAlignment="1">
      <alignment horizontal="center" vertical="center" wrapText="1"/>
    </xf>
    <xf numFmtId="164" fontId="1" fillId="0" borderId="0" xfId="0" applyNumberFormat="1" applyFont="1" applyBorder="1" applyAlignment="1">
      <alignment horizontal="center" vertical="center"/>
    </xf>
    <xf numFmtId="0" fontId="0" fillId="0" borderId="0" xfId="0" applyBorder="1" applyAlignment="1">
      <alignment horizontal="center"/>
    </xf>
    <xf numFmtId="164" fontId="0" fillId="0" borderId="0" xfId="0" applyNumberFormat="1"/>
    <xf numFmtId="0" fontId="2" fillId="0" borderId="10" xfId="0" applyFont="1" applyBorder="1" applyAlignment="1">
      <alignment horizontal="center" vertical="top"/>
    </xf>
    <xf numFmtId="0" fontId="2" fillId="0" borderId="0" xfId="0" applyFont="1"/>
    <xf numFmtId="0" fontId="2" fillId="0" borderId="0" xfId="0" applyFont="1" applyAlignment="1">
      <alignment horizontal="center" vertical="center"/>
    </xf>
    <xf numFmtId="0" fontId="1" fillId="0" borderId="10" xfId="0" applyFont="1" applyBorder="1" applyAlignment="1">
      <alignment horizontal="center" vertical="top" wrapText="1"/>
    </xf>
    <xf numFmtId="0" fontId="1" fillId="0" borderId="10" xfId="0" applyFont="1" applyBorder="1" applyAlignment="1">
      <alignment horizontal="center" vertical="top"/>
    </xf>
    <xf numFmtId="165" fontId="1" fillId="0" borderId="0" xfId="0" applyNumberFormat="1" applyFont="1" applyBorder="1" applyAlignment="1">
      <alignment horizontal="center" vertical="center" wrapText="1"/>
    </xf>
    <xf numFmtId="0" fontId="1" fillId="0" borderId="0" xfId="0" applyFont="1" applyAlignment="1">
      <alignment horizontal="center"/>
    </xf>
    <xf numFmtId="0" fontId="2" fillId="0" borderId="6" xfId="0" applyFont="1" applyBorder="1" applyAlignment="1">
      <alignment horizontal="center" vertical="top" wrapText="1"/>
    </xf>
    <xf numFmtId="0" fontId="4" fillId="0" borderId="12" xfId="0" applyFont="1" applyBorder="1" applyAlignment="1">
      <alignment horizontal="left" vertical="center" wrapText="1"/>
    </xf>
    <xf numFmtId="164" fontId="1" fillId="0" borderId="14" xfId="0" applyNumberFormat="1" applyFont="1" applyFill="1" applyBorder="1" applyAlignment="1">
      <alignment horizontal="center" vertical="center"/>
    </xf>
    <xf numFmtId="0" fontId="4" fillId="0" borderId="15" xfId="0" applyFont="1" applyBorder="1" applyAlignment="1">
      <alignment horizontal="left" vertical="center" wrapText="1"/>
    </xf>
    <xf numFmtId="164" fontId="1" fillId="0" borderId="10" xfId="0" applyNumberFormat="1" applyFont="1" applyBorder="1" applyAlignment="1">
      <alignment horizontal="center" vertical="center"/>
    </xf>
    <xf numFmtId="164" fontId="1" fillId="0" borderId="10" xfId="0" applyNumberFormat="1" applyFont="1" applyBorder="1" applyAlignment="1">
      <alignment horizontal="center" vertical="center" wrapText="1"/>
    </xf>
    <xf numFmtId="0" fontId="4" fillId="0" borderId="13" xfId="0" applyFont="1" applyBorder="1" applyAlignment="1">
      <alignment horizontal="left" vertical="center" wrapText="1"/>
    </xf>
    <xf numFmtId="165" fontId="1" fillId="0" borderId="10" xfId="0" applyNumberFormat="1" applyFont="1" applyBorder="1" applyAlignment="1">
      <alignment horizontal="center" vertical="center"/>
    </xf>
    <xf numFmtId="165" fontId="1" fillId="0" borderId="9" xfId="0" applyNumberFormat="1" applyFont="1" applyBorder="1" applyAlignment="1">
      <alignment horizontal="left" vertical="top" wrapText="1"/>
    </xf>
    <xf numFmtId="0" fontId="1" fillId="0" borderId="10" xfId="0" applyFont="1" applyBorder="1" applyAlignment="1">
      <alignment horizontal="center" vertical="center" wrapText="1"/>
    </xf>
    <xf numFmtId="2" fontId="1" fillId="0" borderId="10" xfId="0" applyNumberFormat="1" applyFont="1" applyBorder="1" applyAlignment="1">
      <alignment horizontal="center" vertical="center" wrapText="1"/>
    </xf>
    <xf numFmtId="0" fontId="2" fillId="0" borderId="0" xfId="0" applyFont="1" applyAlignment="1">
      <alignment horizontal="center" vertical="center"/>
    </xf>
    <xf numFmtId="0" fontId="1" fillId="0" borderId="2" xfId="0" applyFont="1" applyBorder="1" applyAlignment="1">
      <alignment horizontal="center" vertical="top" wrapText="1"/>
    </xf>
    <xf numFmtId="0" fontId="0" fillId="0" borderId="3" xfId="0" applyBorder="1" applyAlignment="1">
      <alignment horizontal="center" vertical="top" wrapText="1"/>
    </xf>
    <xf numFmtId="0" fontId="1" fillId="0" borderId="4" xfId="0" applyFont="1" applyBorder="1" applyAlignment="1">
      <alignment horizontal="center" vertical="top" wrapText="1"/>
    </xf>
    <xf numFmtId="0" fontId="0" fillId="0" borderId="5" xfId="0" applyBorder="1" applyAlignment="1">
      <alignment horizontal="center" vertical="top" wrapText="1"/>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3" xfId="0" applyBorder="1" applyAlignment="1">
      <alignment horizontal="center" vertical="center" wrapText="1"/>
    </xf>
    <xf numFmtId="0" fontId="1" fillId="0" borderId="6" xfId="0" applyFont="1" applyBorder="1" applyAlignment="1">
      <alignment horizontal="center" vertical="top" wrapText="1"/>
    </xf>
    <xf numFmtId="0" fontId="0" fillId="0" borderId="11" xfId="0" applyBorder="1" applyAlignment="1">
      <alignment horizontal="center" vertical="top" wrapText="1"/>
    </xf>
    <xf numFmtId="0" fontId="2" fillId="0" borderId="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 xfId="0" applyFont="1" applyBorder="1" applyAlignment="1">
      <alignment horizontal="center" vertical="top"/>
    </xf>
    <xf numFmtId="0" fontId="0" fillId="0" borderId="3" xfId="0" applyBorder="1" applyAlignment="1">
      <alignment horizontal="center" vertical="top"/>
    </xf>
    <xf numFmtId="0" fontId="1" fillId="0" borderId="5" xfId="0" applyFont="1" applyBorder="1" applyAlignment="1">
      <alignment horizontal="center" vertical="top"/>
    </xf>
    <xf numFmtId="0" fontId="0" fillId="0" borderId="5" xfId="0" applyBorder="1" applyAlignment="1">
      <alignment horizontal="center" vertical="top"/>
    </xf>
    <xf numFmtId="0" fontId="2" fillId="0" borderId="7"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0" fillId="0" borderId="8" xfId="0" applyBorder="1" applyAlignment="1">
      <alignment horizontal="center" vertical="center"/>
    </xf>
    <xf numFmtId="0" fontId="2" fillId="0" borderId="0" xfId="0" applyFont="1" applyAlignment="1">
      <alignment horizontal="center"/>
    </xf>
    <xf numFmtId="2" fontId="1" fillId="0" borderId="10" xfId="0" applyNumberFormat="1" applyFont="1" applyBorder="1" applyAlignment="1">
      <alignment horizontal="center" vertical="center"/>
    </xf>
    <xf numFmtId="0" fontId="3" fillId="0" borderId="10" xfId="0" applyFont="1" applyBorder="1" applyAlignment="1">
      <alignment horizontal="center" vertical="center"/>
    </xf>
    <xf numFmtId="164" fontId="1" fillId="0" borderId="10" xfId="0" applyNumberFormat="1" applyFont="1" applyFill="1" applyBorder="1" applyAlignment="1">
      <alignment horizontal="center" vertical="center"/>
    </xf>
    <xf numFmtId="164" fontId="1" fillId="0" borderId="10" xfId="0" applyNumberFormat="1" applyFont="1" applyBorder="1" applyAlignment="1">
      <alignment horizontal="center" vertical="center"/>
    </xf>
    <xf numFmtId="0" fontId="1" fillId="0" borderId="10" xfId="0" applyFont="1" applyBorder="1" applyAlignment="1">
      <alignment horizontal="center" wrapText="1"/>
    </xf>
    <xf numFmtId="2" fontId="1" fillId="0" borderId="10" xfId="0" applyNumberFormat="1" applyFont="1" applyBorder="1" applyAlignment="1">
      <alignment horizontal="center" vertical="center" wrapText="1"/>
    </xf>
    <xf numFmtId="0" fontId="1" fillId="0" borderId="9" xfId="0" applyFont="1" applyBorder="1" applyAlignment="1">
      <alignment horizontal="left" vertical="top" wrapText="1"/>
    </xf>
    <xf numFmtId="0" fontId="1" fillId="0" borderId="16" xfId="0" applyFont="1" applyBorder="1" applyAlignment="1">
      <alignment horizontal="left" vertical="top" wrapText="1"/>
    </xf>
    <xf numFmtId="0" fontId="5" fillId="0" borderId="10" xfId="0" applyFont="1" applyBorder="1" applyAlignment="1">
      <alignment horizontal="center" vertical="top"/>
    </xf>
    <xf numFmtId="0" fontId="5" fillId="0" borderId="10" xfId="0" applyFont="1" applyBorder="1" applyAlignment="1">
      <alignment horizontal="center" vertical="top" wrapText="1"/>
    </xf>
    <xf numFmtId="0" fontId="5" fillId="0" borderId="10" xfId="0" applyFont="1" applyBorder="1" applyAlignment="1">
      <alignment horizontal="center" vertical="center" wrapText="1"/>
    </xf>
    <xf numFmtId="0" fontId="5" fillId="0" borderId="10" xfId="0" applyFont="1" applyBorder="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2"/>
  <sheetViews>
    <sheetView view="pageBreakPreview" topLeftCell="A8" zoomScale="60" workbookViewId="0">
      <selection activeCell="S9" sqref="S9"/>
    </sheetView>
  </sheetViews>
  <sheetFormatPr defaultRowHeight="12.75" x14ac:dyDescent="0.2"/>
  <cols>
    <col min="1" max="1" width="16.140625" customWidth="1"/>
    <col min="2" max="3" width="14.7109375" customWidth="1"/>
    <col min="4" max="4" width="10.5703125" customWidth="1"/>
    <col min="5" max="18" width="9.7109375" customWidth="1"/>
    <col min="19" max="19" width="44.7109375" customWidth="1"/>
  </cols>
  <sheetData>
    <row r="2" spans="1:20" ht="12.75" customHeight="1" x14ac:dyDescent="0.2">
      <c r="A2" s="25" t="s">
        <v>30</v>
      </c>
      <c r="B2" s="25"/>
      <c r="C2" s="25"/>
      <c r="D2" s="25"/>
      <c r="E2" s="25"/>
      <c r="F2" s="25"/>
      <c r="G2" s="25"/>
      <c r="H2" s="25"/>
      <c r="I2" s="25"/>
      <c r="J2" s="25"/>
      <c r="K2" s="25"/>
      <c r="L2" s="25"/>
      <c r="M2" s="25"/>
      <c r="N2" s="25"/>
      <c r="O2" s="25"/>
      <c r="P2" s="25"/>
      <c r="Q2" s="25"/>
      <c r="R2" s="25"/>
      <c r="S2" s="25"/>
      <c r="T2" s="9"/>
    </row>
    <row r="3" spans="1:20" ht="12.75" customHeight="1" x14ac:dyDescent="0.2">
      <c r="A3" s="25"/>
      <c r="B3" s="25"/>
      <c r="C3" s="25"/>
      <c r="D3" s="25"/>
      <c r="E3" s="25"/>
      <c r="F3" s="25"/>
      <c r="G3" s="25"/>
      <c r="H3" s="25"/>
      <c r="I3" s="25"/>
      <c r="J3" s="25"/>
      <c r="K3" s="25"/>
      <c r="L3" s="25"/>
      <c r="M3" s="25"/>
      <c r="N3" s="25"/>
      <c r="O3" s="25"/>
      <c r="P3" s="25"/>
      <c r="Q3" s="25"/>
      <c r="R3" s="25"/>
      <c r="S3" s="25"/>
      <c r="T3" s="9"/>
    </row>
    <row r="4" spans="1:20" ht="13.5" thickBot="1" x14ac:dyDescent="0.25"/>
    <row r="5" spans="1:20" ht="39" customHeight="1" thickBot="1" x14ac:dyDescent="0.25">
      <c r="A5" s="26" t="s">
        <v>0</v>
      </c>
      <c r="B5" s="26" t="s">
        <v>14</v>
      </c>
      <c r="C5" s="28" t="s">
        <v>1</v>
      </c>
      <c r="D5" s="44" t="s">
        <v>3</v>
      </c>
      <c r="E5" s="45"/>
      <c r="F5" s="45"/>
      <c r="G5" s="45"/>
      <c r="H5" s="46"/>
      <c r="I5" s="37" t="s">
        <v>4</v>
      </c>
      <c r="J5" s="45"/>
      <c r="K5" s="45"/>
      <c r="L5" s="45"/>
      <c r="M5" s="45"/>
      <c r="N5" s="47"/>
      <c r="O5" s="37" t="s">
        <v>7</v>
      </c>
      <c r="P5" s="38"/>
      <c r="Q5" s="38"/>
      <c r="R5" s="39"/>
      <c r="S5" s="32" t="s">
        <v>9</v>
      </c>
    </row>
    <row r="6" spans="1:20" ht="16.5" customHeight="1" thickBot="1" x14ac:dyDescent="0.25">
      <c r="A6" s="40"/>
      <c r="B6" s="40"/>
      <c r="C6" s="42"/>
      <c r="D6" s="35" t="s">
        <v>25</v>
      </c>
      <c r="E6" s="26" t="s">
        <v>26</v>
      </c>
      <c r="F6" s="26" t="s">
        <v>15</v>
      </c>
      <c r="G6" s="26" t="s">
        <v>16</v>
      </c>
      <c r="H6" s="28" t="s">
        <v>20</v>
      </c>
      <c r="I6" s="26" t="s">
        <v>25</v>
      </c>
      <c r="J6" s="26" t="s">
        <v>27</v>
      </c>
      <c r="K6" s="26" t="s">
        <v>28</v>
      </c>
      <c r="L6" s="26" t="s">
        <v>17</v>
      </c>
      <c r="M6" s="26" t="s">
        <v>18</v>
      </c>
      <c r="N6" s="28" t="s">
        <v>19</v>
      </c>
      <c r="O6" s="26" t="s">
        <v>21</v>
      </c>
      <c r="P6" s="30" t="s">
        <v>5</v>
      </c>
      <c r="Q6" s="31"/>
      <c r="R6" s="31"/>
      <c r="S6" s="33"/>
    </row>
    <row r="7" spans="1:20" ht="141.75" x14ac:dyDescent="0.2">
      <c r="A7" s="41"/>
      <c r="B7" s="41"/>
      <c r="C7" s="43"/>
      <c r="D7" s="36"/>
      <c r="E7" s="27"/>
      <c r="F7" s="27"/>
      <c r="G7" s="27"/>
      <c r="H7" s="29"/>
      <c r="I7" s="27"/>
      <c r="J7" s="27"/>
      <c r="K7" s="27"/>
      <c r="L7" s="27"/>
      <c r="M7" s="27"/>
      <c r="N7" s="29"/>
      <c r="O7" s="27"/>
      <c r="P7" s="1" t="s">
        <v>12</v>
      </c>
      <c r="Q7" s="1" t="s">
        <v>6</v>
      </c>
      <c r="R7" s="14" t="s">
        <v>29</v>
      </c>
      <c r="S7" s="34"/>
    </row>
    <row r="8" spans="1:20" s="8" customFormat="1" ht="16.5" thickBot="1" x14ac:dyDescent="0.3">
      <c r="A8" s="7">
        <v>1</v>
      </c>
      <c r="B8" s="7">
        <v>2</v>
      </c>
      <c r="C8" s="7">
        <v>3</v>
      </c>
      <c r="D8" s="7">
        <v>4</v>
      </c>
      <c r="E8" s="7">
        <v>5</v>
      </c>
      <c r="F8" s="7">
        <v>6</v>
      </c>
      <c r="G8" s="7">
        <v>7</v>
      </c>
      <c r="H8" s="7">
        <v>8</v>
      </c>
      <c r="I8" s="7">
        <v>9</v>
      </c>
      <c r="J8" s="7">
        <v>10</v>
      </c>
      <c r="K8" s="7">
        <v>11</v>
      </c>
      <c r="L8" s="7">
        <v>12</v>
      </c>
      <c r="M8" s="7">
        <v>13</v>
      </c>
      <c r="N8" s="7">
        <v>14</v>
      </c>
      <c r="O8" s="7">
        <v>15</v>
      </c>
      <c r="P8" s="7">
        <v>16</v>
      </c>
      <c r="Q8" s="7">
        <v>17</v>
      </c>
      <c r="R8" s="7">
        <v>18</v>
      </c>
      <c r="S8" s="7">
        <v>19</v>
      </c>
    </row>
    <row r="9" spans="1:20" s="6" customFormat="1" ht="409.5" customHeight="1" x14ac:dyDescent="0.2">
      <c r="A9" s="19" t="s">
        <v>24</v>
      </c>
      <c r="B9" s="19" t="s">
        <v>22</v>
      </c>
      <c r="C9" s="19" t="s">
        <v>22</v>
      </c>
      <c r="D9" s="18">
        <v>19252</v>
      </c>
      <c r="E9" s="18"/>
      <c r="F9" s="18">
        <f>K9+O9</f>
        <v>0</v>
      </c>
      <c r="G9" s="18">
        <f>F9/D9*100</f>
        <v>0</v>
      </c>
      <c r="H9" s="18" t="e">
        <f>F9/E9*100</f>
        <v>#DIV/0!</v>
      </c>
      <c r="I9" s="18">
        <v>17582</v>
      </c>
      <c r="J9" s="18"/>
      <c r="K9" s="18"/>
      <c r="L9" s="18">
        <f>K9/I9*100</f>
        <v>0</v>
      </c>
      <c r="M9" s="18" t="e">
        <f>K9/J9*100</f>
        <v>#DIV/0!</v>
      </c>
      <c r="N9" s="18" t="e">
        <f>K9/F9*100</f>
        <v>#DIV/0!</v>
      </c>
      <c r="O9" s="18">
        <f>Q9+R9</f>
        <v>0</v>
      </c>
      <c r="P9" s="18"/>
      <c r="Q9" s="18"/>
      <c r="R9" s="18"/>
      <c r="S9" s="20" t="s">
        <v>34</v>
      </c>
    </row>
    <row r="10" spans="1:20" ht="24.75" customHeight="1" thickBot="1" x14ac:dyDescent="0.25">
      <c r="S10" s="15"/>
    </row>
    <row r="11" spans="1:20" ht="14.25" customHeight="1" x14ac:dyDescent="0.2">
      <c r="S11" s="17"/>
    </row>
    <row r="12" spans="1:20" hidden="1" x14ac:dyDescent="0.2"/>
  </sheetData>
  <mergeCells count="21">
    <mergeCell ref="A5:A7"/>
    <mergeCell ref="B5:B7"/>
    <mergeCell ref="C5:C7"/>
    <mergeCell ref="D5:H5"/>
    <mergeCell ref="I5:N5"/>
    <mergeCell ref="A2:S3"/>
    <mergeCell ref="M6:M7"/>
    <mergeCell ref="N6:N7"/>
    <mergeCell ref="O6:O7"/>
    <mergeCell ref="P6:R6"/>
    <mergeCell ref="S5:S7"/>
    <mergeCell ref="D6:D7"/>
    <mergeCell ref="E6:E7"/>
    <mergeCell ref="F6:F7"/>
    <mergeCell ref="G6:G7"/>
    <mergeCell ref="H6:H7"/>
    <mergeCell ref="I6:I7"/>
    <mergeCell ref="J6:J7"/>
    <mergeCell ref="O5:R5"/>
    <mergeCell ref="K6:K7"/>
    <mergeCell ref="L6:L7"/>
  </mergeCells>
  <pageMargins left="0" right="0" top="0" bottom="0" header="0.31496062992125984" footer="0.31496062992125984"/>
  <pageSetup paperSize="9" scale="57"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0"/>
  <sheetViews>
    <sheetView view="pageBreakPreview" topLeftCell="A7" zoomScale="60" workbookViewId="0">
      <selection activeCell="S9" sqref="S9"/>
    </sheetView>
  </sheetViews>
  <sheetFormatPr defaultRowHeight="12.75" x14ac:dyDescent="0.2"/>
  <cols>
    <col min="1" max="1" width="16.140625" customWidth="1"/>
    <col min="2" max="3" width="14.7109375" customWidth="1"/>
    <col min="4" max="4" width="10.85546875" customWidth="1"/>
    <col min="5" max="5" width="12.5703125" customWidth="1"/>
    <col min="6" max="6" width="11.85546875" customWidth="1"/>
    <col min="7" max="8" width="9.7109375" customWidth="1"/>
    <col min="9" max="9" width="10.85546875" customWidth="1"/>
    <col min="10" max="14" width="9.7109375" customWidth="1"/>
    <col min="15" max="15" width="11.42578125" customWidth="1"/>
    <col min="16" max="18" width="9.7109375" customWidth="1"/>
    <col min="19" max="19" width="55.85546875" customWidth="1"/>
    <col min="25" max="25" width="1.5703125" customWidth="1"/>
  </cols>
  <sheetData>
    <row r="2" spans="1:20" ht="20.25" customHeight="1" x14ac:dyDescent="0.25">
      <c r="A2" s="48" t="s">
        <v>30</v>
      </c>
      <c r="B2" s="48"/>
      <c r="C2" s="48"/>
      <c r="D2" s="48"/>
      <c r="E2" s="48"/>
      <c r="F2" s="48"/>
      <c r="G2" s="48"/>
      <c r="H2" s="48"/>
      <c r="I2" s="48"/>
      <c r="J2" s="48"/>
      <c r="K2" s="48"/>
      <c r="L2" s="48"/>
      <c r="M2" s="48"/>
      <c r="N2" s="48"/>
      <c r="O2" s="48"/>
      <c r="P2" s="48"/>
      <c r="Q2" s="48"/>
      <c r="R2" s="48"/>
      <c r="S2" s="48"/>
      <c r="T2" s="13"/>
    </row>
    <row r="3" spans="1:20" ht="12.75" customHeight="1" x14ac:dyDescent="0.25">
      <c r="A3" s="13"/>
      <c r="B3" s="13"/>
      <c r="C3" s="13"/>
      <c r="D3" s="13"/>
      <c r="E3" s="13"/>
      <c r="F3" s="13"/>
      <c r="G3" s="13"/>
      <c r="H3" s="13"/>
      <c r="I3" s="13"/>
      <c r="J3" s="13"/>
      <c r="K3" s="13"/>
      <c r="L3" s="13"/>
      <c r="M3" s="13"/>
      <c r="N3" s="13"/>
      <c r="O3" s="13"/>
      <c r="P3" s="13"/>
      <c r="Q3" s="13"/>
      <c r="R3" s="13"/>
      <c r="S3" s="13"/>
      <c r="T3" s="13"/>
    </row>
    <row r="4" spans="1:20" ht="13.5" thickBot="1" x14ac:dyDescent="0.25"/>
    <row r="5" spans="1:20" ht="16.5" thickBot="1" x14ac:dyDescent="0.25">
      <c r="A5" s="26" t="s">
        <v>0</v>
      </c>
      <c r="B5" s="26" t="s">
        <v>14</v>
      </c>
      <c r="C5" s="28" t="s">
        <v>1</v>
      </c>
      <c r="D5" s="44" t="s">
        <v>3</v>
      </c>
      <c r="E5" s="45"/>
      <c r="F5" s="45"/>
      <c r="G5" s="45"/>
      <c r="H5" s="46"/>
      <c r="I5" s="37" t="s">
        <v>4</v>
      </c>
      <c r="J5" s="45"/>
      <c r="K5" s="45"/>
      <c r="L5" s="45"/>
      <c r="M5" s="45"/>
      <c r="N5" s="47"/>
      <c r="O5" s="37" t="s">
        <v>7</v>
      </c>
      <c r="P5" s="38"/>
      <c r="Q5" s="38"/>
      <c r="R5" s="39"/>
      <c r="S5" s="32" t="s">
        <v>9</v>
      </c>
    </row>
    <row r="6" spans="1:20" ht="16.5" thickBot="1" x14ac:dyDescent="0.25">
      <c r="A6" s="40"/>
      <c r="B6" s="40"/>
      <c r="C6" s="42"/>
      <c r="D6" s="35" t="s">
        <v>10</v>
      </c>
      <c r="E6" s="26" t="s">
        <v>2</v>
      </c>
      <c r="F6" s="26" t="s">
        <v>15</v>
      </c>
      <c r="G6" s="26" t="s">
        <v>16</v>
      </c>
      <c r="H6" s="28" t="s">
        <v>20</v>
      </c>
      <c r="I6" s="26" t="s">
        <v>11</v>
      </c>
      <c r="J6" s="26" t="s">
        <v>2</v>
      </c>
      <c r="K6" s="26" t="s">
        <v>8</v>
      </c>
      <c r="L6" s="26" t="s">
        <v>17</v>
      </c>
      <c r="M6" s="26" t="s">
        <v>18</v>
      </c>
      <c r="N6" s="28" t="s">
        <v>19</v>
      </c>
      <c r="O6" s="26" t="s">
        <v>21</v>
      </c>
      <c r="P6" s="30" t="s">
        <v>5</v>
      </c>
      <c r="Q6" s="31"/>
      <c r="R6" s="31"/>
      <c r="S6" s="33"/>
    </row>
    <row r="7" spans="1:20" ht="141.75" x14ac:dyDescent="0.2">
      <c r="A7" s="41"/>
      <c r="B7" s="41"/>
      <c r="C7" s="43"/>
      <c r="D7" s="36"/>
      <c r="E7" s="27"/>
      <c r="F7" s="27"/>
      <c r="G7" s="27"/>
      <c r="H7" s="29"/>
      <c r="I7" s="27"/>
      <c r="J7" s="27"/>
      <c r="K7" s="27"/>
      <c r="L7" s="27"/>
      <c r="M7" s="27"/>
      <c r="N7" s="29"/>
      <c r="O7" s="27"/>
      <c r="P7" s="1" t="s">
        <v>12</v>
      </c>
      <c r="Q7" s="1" t="s">
        <v>6</v>
      </c>
      <c r="R7" s="2" t="s">
        <v>13</v>
      </c>
      <c r="S7" s="34"/>
    </row>
    <row r="8" spans="1:20" ht="15.75" x14ac:dyDescent="0.2">
      <c r="A8" s="11">
        <v>1</v>
      </c>
      <c r="B8" s="11">
        <v>2</v>
      </c>
      <c r="C8" s="11">
        <v>3</v>
      </c>
      <c r="D8" s="10">
        <v>4</v>
      </c>
      <c r="E8" s="10">
        <v>5</v>
      </c>
      <c r="F8" s="10">
        <v>6</v>
      </c>
      <c r="G8" s="10">
        <v>7</v>
      </c>
      <c r="H8" s="10">
        <v>8</v>
      </c>
      <c r="I8" s="10">
        <v>9</v>
      </c>
      <c r="J8" s="10">
        <v>10</v>
      </c>
      <c r="K8" s="10">
        <v>11</v>
      </c>
      <c r="L8" s="10">
        <v>12</v>
      </c>
      <c r="M8" s="10">
        <v>13</v>
      </c>
      <c r="N8" s="10">
        <v>14</v>
      </c>
      <c r="O8" s="10">
        <v>15</v>
      </c>
      <c r="P8" s="10">
        <v>16</v>
      </c>
      <c r="Q8" s="10">
        <v>17</v>
      </c>
      <c r="R8" s="10">
        <v>18</v>
      </c>
      <c r="S8" s="3">
        <v>19</v>
      </c>
    </row>
    <row r="9" spans="1:20" ht="409.6" customHeight="1" x14ac:dyDescent="0.2">
      <c r="A9" s="23" t="s">
        <v>32</v>
      </c>
      <c r="B9" s="24" t="s">
        <v>22</v>
      </c>
      <c r="C9" s="24" t="s">
        <v>22</v>
      </c>
      <c r="D9" s="21">
        <v>154250</v>
      </c>
      <c r="E9" s="21">
        <v>6500</v>
      </c>
      <c r="F9" s="21">
        <f>K9+O9</f>
        <v>0</v>
      </c>
      <c r="G9" s="21">
        <f>F9/D9*100</f>
        <v>0</v>
      </c>
      <c r="H9" s="21">
        <f>F9/E9*100</f>
        <v>0</v>
      </c>
      <c r="I9" s="21">
        <v>154250</v>
      </c>
      <c r="J9" s="21">
        <v>6500</v>
      </c>
      <c r="K9" s="21"/>
      <c r="L9" s="21">
        <f>K9/I9*100</f>
        <v>0</v>
      </c>
      <c r="M9" s="21">
        <f>K9/J9*100</f>
        <v>0</v>
      </c>
      <c r="N9" s="21" t="e">
        <f>K9/F9*100</f>
        <v>#DIV/0!</v>
      </c>
      <c r="O9" s="21">
        <f>SUM(Q9:R9)</f>
        <v>0</v>
      </c>
      <c r="P9" s="21"/>
      <c r="Q9" s="21"/>
      <c r="R9" s="21"/>
      <c r="S9" s="22" t="s">
        <v>33</v>
      </c>
    </row>
    <row r="10" spans="1:20" ht="29.25" customHeight="1" x14ac:dyDescent="0.2">
      <c r="S10" s="12"/>
    </row>
  </sheetData>
  <mergeCells count="21">
    <mergeCell ref="A2:S2"/>
    <mergeCell ref="K6:K7"/>
    <mergeCell ref="M6:M7"/>
    <mergeCell ref="N6:N7"/>
    <mergeCell ref="O6:O7"/>
    <mergeCell ref="J6:J7"/>
    <mergeCell ref="A5:A7"/>
    <mergeCell ref="B5:B7"/>
    <mergeCell ref="C5:C7"/>
    <mergeCell ref="D5:H5"/>
    <mergeCell ref="I5:N5"/>
    <mergeCell ref="L6:L7"/>
    <mergeCell ref="S5:S7"/>
    <mergeCell ref="D6:D7"/>
    <mergeCell ref="E6:E7"/>
    <mergeCell ref="F6:F7"/>
    <mergeCell ref="G6:G7"/>
    <mergeCell ref="H6:H7"/>
    <mergeCell ref="I6:I7"/>
    <mergeCell ref="P6:R6"/>
    <mergeCell ref="O5:R5"/>
  </mergeCells>
  <printOptions horizontalCentered="1" verticalCentered="1"/>
  <pageMargins left="0" right="0" top="0" bottom="0" header="0.31496062992125984" footer="0.31496062992125984"/>
  <pageSetup paperSize="9" scale="57" orientation="landscape" verticalDpi="0" r:id="rId1"/>
  <colBreaks count="1" manualBreakCount="1">
    <brk id="1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2:T12"/>
  <sheetViews>
    <sheetView tabSelected="1" topLeftCell="A7" zoomScale="85" zoomScaleNormal="85" workbookViewId="0">
      <selection activeCell="G9" sqref="G9:G10"/>
    </sheetView>
  </sheetViews>
  <sheetFormatPr defaultRowHeight="12.75" x14ac:dyDescent="0.2"/>
  <cols>
    <col min="1" max="1" width="16.140625" customWidth="1"/>
    <col min="2" max="3" width="14.7109375" customWidth="1"/>
    <col min="4" max="8" width="9.7109375" customWidth="1"/>
    <col min="9" max="9" width="11.28515625" customWidth="1"/>
    <col min="10" max="18" width="9.7109375" customWidth="1"/>
    <col min="19" max="19" width="55.28515625" customWidth="1"/>
  </cols>
  <sheetData>
    <row r="2" spans="1:20" ht="12.75" customHeight="1" x14ac:dyDescent="0.2">
      <c r="A2" s="48" t="s">
        <v>30</v>
      </c>
      <c r="B2" s="48"/>
      <c r="C2" s="48"/>
      <c r="D2" s="48"/>
      <c r="E2" s="48"/>
      <c r="F2" s="48"/>
      <c r="G2" s="48"/>
      <c r="H2" s="48"/>
      <c r="I2" s="48"/>
      <c r="J2" s="48"/>
      <c r="K2" s="48"/>
      <c r="L2" s="48"/>
      <c r="M2" s="48"/>
      <c r="N2" s="48"/>
      <c r="O2" s="48"/>
      <c r="P2" s="48"/>
      <c r="Q2" s="48"/>
      <c r="R2" s="48"/>
      <c r="S2" s="48"/>
      <c r="T2" s="48"/>
    </row>
    <row r="3" spans="1:20" ht="12.75" customHeight="1" x14ac:dyDescent="0.2">
      <c r="A3" s="48"/>
      <c r="B3" s="48"/>
      <c r="C3" s="48"/>
      <c r="D3" s="48"/>
      <c r="E3" s="48"/>
      <c r="F3" s="48"/>
      <c r="G3" s="48"/>
      <c r="H3" s="48"/>
      <c r="I3" s="48"/>
      <c r="J3" s="48"/>
      <c r="K3" s="48"/>
      <c r="L3" s="48"/>
      <c r="M3" s="48"/>
      <c r="N3" s="48"/>
      <c r="O3" s="48"/>
      <c r="P3" s="48"/>
      <c r="Q3" s="48"/>
      <c r="R3" s="48"/>
      <c r="S3" s="48"/>
      <c r="T3" s="48"/>
    </row>
    <row r="4" spans="1:20" ht="13.5" thickBot="1" x14ac:dyDescent="0.25"/>
    <row r="5" spans="1:20" ht="16.5" thickBot="1" x14ac:dyDescent="0.25">
      <c r="A5" s="26" t="s">
        <v>0</v>
      </c>
      <c r="B5" s="26" t="s">
        <v>14</v>
      </c>
      <c r="C5" s="28" t="s">
        <v>1</v>
      </c>
      <c r="D5" s="44" t="s">
        <v>3</v>
      </c>
      <c r="E5" s="45"/>
      <c r="F5" s="45"/>
      <c r="G5" s="45"/>
      <c r="H5" s="46"/>
      <c r="I5" s="37" t="s">
        <v>4</v>
      </c>
      <c r="J5" s="45"/>
      <c r="K5" s="45"/>
      <c r="L5" s="45"/>
      <c r="M5" s="45"/>
      <c r="N5" s="47"/>
      <c r="O5" s="37" t="s">
        <v>7</v>
      </c>
      <c r="P5" s="38"/>
      <c r="Q5" s="38"/>
      <c r="R5" s="39"/>
      <c r="S5" s="32" t="s">
        <v>9</v>
      </c>
    </row>
    <row r="6" spans="1:20" ht="16.5" thickBot="1" x14ac:dyDescent="0.25">
      <c r="A6" s="40"/>
      <c r="B6" s="40"/>
      <c r="C6" s="42"/>
      <c r="D6" s="35" t="s">
        <v>10</v>
      </c>
      <c r="E6" s="26" t="s">
        <v>2</v>
      </c>
      <c r="F6" s="26" t="s">
        <v>15</v>
      </c>
      <c r="G6" s="26" t="s">
        <v>16</v>
      </c>
      <c r="H6" s="28" t="s">
        <v>20</v>
      </c>
      <c r="I6" s="26" t="s">
        <v>11</v>
      </c>
      <c r="J6" s="26" t="s">
        <v>2</v>
      </c>
      <c r="K6" s="26" t="s">
        <v>8</v>
      </c>
      <c r="L6" s="26" t="s">
        <v>17</v>
      </c>
      <c r="M6" s="26" t="s">
        <v>18</v>
      </c>
      <c r="N6" s="28" t="s">
        <v>19</v>
      </c>
      <c r="O6" s="26" t="s">
        <v>21</v>
      </c>
      <c r="P6" s="30" t="s">
        <v>5</v>
      </c>
      <c r="Q6" s="31"/>
      <c r="R6" s="31"/>
      <c r="S6" s="33"/>
    </row>
    <row r="7" spans="1:20" ht="141.75" x14ac:dyDescent="0.2">
      <c r="A7" s="41"/>
      <c r="B7" s="41"/>
      <c r="C7" s="43"/>
      <c r="D7" s="36"/>
      <c r="E7" s="27"/>
      <c r="F7" s="27"/>
      <c r="G7" s="27"/>
      <c r="H7" s="29"/>
      <c r="I7" s="27"/>
      <c r="J7" s="27"/>
      <c r="K7" s="27"/>
      <c r="L7" s="27"/>
      <c r="M7" s="27"/>
      <c r="N7" s="29"/>
      <c r="O7" s="27"/>
      <c r="P7" s="1" t="s">
        <v>12</v>
      </c>
      <c r="Q7" s="1" t="s">
        <v>6</v>
      </c>
      <c r="R7" s="2" t="s">
        <v>13</v>
      </c>
      <c r="S7" s="34"/>
    </row>
    <row r="8" spans="1:20" s="60" customFormat="1" ht="18.75" x14ac:dyDescent="0.3">
      <c r="A8" s="57">
        <v>1</v>
      </c>
      <c r="B8" s="57">
        <v>2</v>
      </c>
      <c r="C8" s="57">
        <v>3</v>
      </c>
      <c r="D8" s="58">
        <v>4</v>
      </c>
      <c r="E8" s="58">
        <v>5</v>
      </c>
      <c r="F8" s="58">
        <v>6</v>
      </c>
      <c r="G8" s="58">
        <v>7</v>
      </c>
      <c r="H8" s="58">
        <v>8</v>
      </c>
      <c r="I8" s="58">
        <v>9</v>
      </c>
      <c r="J8" s="58">
        <v>10</v>
      </c>
      <c r="K8" s="58">
        <v>11</v>
      </c>
      <c r="L8" s="58">
        <v>12</v>
      </c>
      <c r="M8" s="58">
        <v>13</v>
      </c>
      <c r="N8" s="58">
        <v>14</v>
      </c>
      <c r="O8" s="58">
        <v>15</v>
      </c>
      <c r="P8" s="58">
        <v>16</v>
      </c>
      <c r="Q8" s="58">
        <v>17</v>
      </c>
      <c r="R8" s="58">
        <v>18</v>
      </c>
      <c r="S8" s="59">
        <v>19</v>
      </c>
    </row>
    <row r="9" spans="1:20" ht="235.5" customHeight="1" x14ac:dyDescent="0.2">
      <c r="A9" s="53" t="s">
        <v>23</v>
      </c>
      <c r="B9" s="54" t="s">
        <v>22</v>
      </c>
      <c r="C9" s="54" t="s">
        <v>22</v>
      </c>
      <c r="D9" s="51">
        <v>198825</v>
      </c>
      <c r="E9" s="52">
        <v>86167.7</v>
      </c>
      <c r="F9" s="49">
        <v>16367.6</v>
      </c>
      <c r="G9" s="49">
        <f>F9/D9*100</f>
        <v>8.2321639632842967</v>
      </c>
      <c r="H9" s="49">
        <f>F9/E9*100</f>
        <v>18.995052670548247</v>
      </c>
      <c r="I9" s="51">
        <v>198825</v>
      </c>
      <c r="J9" s="52">
        <v>86167.7</v>
      </c>
      <c r="K9" s="49">
        <v>16367.6</v>
      </c>
      <c r="L9" s="49">
        <f>K9/I9*100</f>
        <v>8.2321639632842967</v>
      </c>
      <c r="M9" s="49">
        <f>K9/J9*100</f>
        <v>18.995052670548247</v>
      </c>
      <c r="N9" s="49">
        <f>K9/F9*100</f>
        <v>100</v>
      </c>
      <c r="O9" s="50"/>
      <c r="P9" s="50"/>
      <c r="Q9" s="50"/>
      <c r="R9" s="50"/>
      <c r="S9" s="55" t="s">
        <v>31</v>
      </c>
    </row>
    <row r="10" spans="1:20" ht="408.75" customHeight="1" x14ac:dyDescent="0.2">
      <c r="A10" s="53"/>
      <c r="B10" s="54"/>
      <c r="C10" s="54"/>
      <c r="D10" s="50"/>
      <c r="E10" s="52"/>
      <c r="F10" s="49"/>
      <c r="G10" s="49"/>
      <c r="H10" s="49"/>
      <c r="I10" s="50"/>
      <c r="J10" s="52"/>
      <c r="K10" s="49"/>
      <c r="L10" s="49"/>
      <c r="M10" s="49"/>
      <c r="N10" s="49"/>
      <c r="O10" s="50"/>
      <c r="P10" s="50"/>
      <c r="Q10" s="50"/>
      <c r="R10" s="50"/>
      <c r="S10" s="56"/>
    </row>
    <row r="11" spans="1:20" ht="52.5" customHeight="1" x14ac:dyDescent="0.2">
      <c r="D11" s="16"/>
      <c r="E11" s="4"/>
      <c r="F11" s="5"/>
    </row>
    <row r="12" spans="1:20" ht="52.5" customHeight="1" x14ac:dyDescent="0.2"/>
  </sheetData>
  <mergeCells count="40">
    <mergeCell ref="A2:T3"/>
    <mergeCell ref="A5:A7"/>
    <mergeCell ref="B5:B7"/>
    <mergeCell ref="C5:C7"/>
    <mergeCell ref="D5:H5"/>
    <mergeCell ref="I5:N5"/>
    <mergeCell ref="O5:R5"/>
    <mergeCell ref="S5:S7"/>
    <mergeCell ref="D6:D7"/>
    <mergeCell ref="E6:E7"/>
    <mergeCell ref="S9:S10"/>
    <mergeCell ref="Q9:Q10"/>
    <mergeCell ref="R9:R10"/>
    <mergeCell ref="F6:F7"/>
    <mergeCell ref="G6:G7"/>
    <mergeCell ref="H6:H7"/>
    <mergeCell ref="I6:I7"/>
    <mergeCell ref="J6:J7"/>
    <mergeCell ref="K6:K7"/>
    <mergeCell ref="L6:L7"/>
    <mergeCell ref="M6:M7"/>
    <mergeCell ref="N6:N7"/>
    <mergeCell ref="O6:O7"/>
    <mergeCell ref="P6:R6"/>
    <mergeCell ref="P9:P10"/>
    <mergeCell ref="F9:F10"/>
    <mergeCell ref="A9:A10"/>
    <mergeCell ref="B9:B10"/>
    <mergeCell ref="C9:C10"/>
    <mergeCell ref="E9:E10"/>
    <mergeCell ref="D9:D10"/>
    <mergeCell ref="L9:L10"/>
    <mergeCell ref="M9:M10"/>
    <mergeCell ref="N9:N10"/>
    <mergeCell ref="O9:O10"/>
    <mergeCell ref="G9:G10"/>
    <mergeCell ref="H9:H10"/>
    <mergeCell ref="I9:I10"/>
    <mergeCell ref="J9:J10"/>
    <mergeCell ref="K9:K10"/>
  </mergeCells>
  <printOptions horizontalCentered="1" verticalCentered="1"/>
  <pageMargins left="0" right="0" top="0" bottom="0" header="0.31496062992125984" footer="0.31496062992125984"/>
  <pageSetup paperSize="9" scale="59" orientation="landscape" verticalDpi="0" r:id="rId1"/>
  <colBreaks count="1" manualBreakCount="1">
    <brk id="1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Онко</vt:lpstr>
      <vt:lpstr>COVID</vt:lpstr>
      <vt:lpstr>Підтримка</vt:lpstr>
      <vt:lpstr>COVID!Область_печати</vt:lpstr>
      <vt:lpstr>Онко!Область_печати</vt:lpstr>
      <vt:lpstr>Підтримка!Область_печати</vt:lpstr>
    </vt:vector>
  </TitlesOfParts>
  <Company>rr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dc:creator>
  <cp:lastModifiedBy>Shkurat</cp:lastModifiedBy>
  <cp:lastPrinted>2021-04-26T06:52:36Z</cp:lastPrinted>
  <dcterms:created xsi:type="dcterms:W3CDTF">2018-06-11T08:38:09Z</dcterms:created>
  <dcterms:modified xsi:type="dcterms:W3CDTF">2021-10-26T13:05:00Z</dcterms:modified>
</cp:coreProperties>
</file>